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硕士" sheetId="1" r:id="rId1"/>
  </sheets>
  <definedNames>
    <definedName name="_xlnm._FilterDatabase" localSheetId="0" hidden="1">硕士!$A$2:$P$9</definedName>
    <definedName name="_xlnm.Print_Area" localSheetId="0">硕士!$A$1:$P$3</definedName>
  </definedNames>
  <calcPr calcId="144525"/>
</workbook>
</file>

<file path=xl/sharedStrings.xml><?xml version="1.0" encoding="utf-8"?>
<sst xmlns="http://schemas.openxmlformats.org/spreadsheetml/2006/main" count="45" uniqueCount="43">
  <si>
    <t>平煤奖学金、鸿华奖学金拟获评研究生评选积分明细</t>
  </si>
  <si>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</si>
  <si>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学号</t>
    </r>
  </si>
  <si>
    <r>
      <rPr>
        <b/>
        <sz val="12"/>
        <color rgb="FF000000"/>
        <rFont val="宋体"/>
        <charset val="134"/>
      </rPr>
      <t>班级</t>
    </r>
  </si>
  <si>
    <r>
      <rPr>
        <b/>
        <sz val="12"/>
        <color rgb="FF000000"/>
        <rFont val="宋体"/>
        <charset val="134"/>
      </rPr>
      <t>姓名</t>
    </r>
  </si>
  <si>
    <r>
      <rPr>
        <b/>
        <sz val="12"/>
        <color rgb="FF000000"/>
        <rFont val="宋体"/>
        <charset val="134"/>
      </rPr>
      <t>道德与实践</t>
    </r>
    <r>
      <rPr>
        <b/>
        <sz val="12"/>
        <color rgb="FF000000"/>
        <rFont val="Times New Roman"/>
        <charset val="134"/>
      </rPr>
      <t>0.1</t>
    </r>
  </si>
  <si>
    <r>
      <rPr>
        <b/>
        <sz val="12"/>
        <color rgb="FF000000"/>
        <rFont val="宋体"/>
        <charset val="134"/>
      </rPr>
      <t>学习成绩</t>
    </r>
    <r>
      <rPr>
        <b/>
        <sz val="12"/>
        <color rgb="FF000000"/>
        <rFont val="Times New Roman"/>
        <charset val="134"/>
      </rPr>
      <t>0.25</t>
    </r>
  </si>
  <si>
    <r>
      <rPr>
        <b/>
        <sz val="12"/>
        <color rgb="FF000000"/>
        <rFont val="宋体"/>
        <charset val="134"/>
      </rPr>
      <t>科研成绩</t>
    </r>
    <r>
      <rPr>
        <b/>
        <sz val="12"/>
        <color rgb="FF000000"/>
        <rFont val="Times New Roman"/>
        <charset val="134"/>
      </rPr>
      <t>0.65</t>
    </r>
  </si>
  <si>
    <r>
      <rPr>
        <b/>
        <sz val="12"/>
        <color rgb="FF000000"/>
        <rFont val="宋体"/>
        <charset val="134"/>
      </rPr>
      <t>综合成绩</t>
    </r>
  </si>
  <si>
    <r>
      <rPr>
        <b/>
        <sz val="12"/>
        <color rgb="FF000000"/>
        <rFont val="宋体"/>
        <charset val="134"/>
      </rPr>
      <t>基础分</t>
    </r>
  </si>
  <si>
    <r>
      <rPr>
        <b/>
        <sz val="12"/>
        <color rgb="FF000000"/>
        <rFont val="宋体"/>
        <charset val="134"/>
      </rPr>
      <t>奖励分</t>
    </r>
  </si>
  <si>
    <r>
      <rPr>
        <b/>
        <sz val="12"/>
        <color rgb="FF000000"/>
        <rFont val="宋体"/>
        <charset val="134"/>
      </rPr>
      <t>奖励内容</t>
    </r>
  </si>
  <si>
    <r>
      <rPr>
        <b/>
        <sz val="12"/>
        <color rgb="FF000000"/>
        <rFont val="宋体"/>
        <charset val="134"/>
      </rPr>
      <t>合计</t>
    </r>
  </si>
  <si>
    <r>
      <rPr>
        <b/>
        <sz val="12"/>
        <color rgb="FF000000"/>
        <rFont val="宋体"/>
        <charset val="134"/>
      </rPr>
      <t>平均成绩</t>
    </r>
  </si>
  <si>
    <r>
      <rPr>
        <b/>
        <sz val="12"/>
        <color rgb="FF000000"/>
        <rFont val="宋体"/>
        <charset val="134"/>
      </rPr>
      <t>学科竞赛分</t>
    </r>
  </si>
  <si>
    <r>
      <rPr>
        <b/>
        <sz val="12"/>
        <color rgb="FF000000"/>
        <rFont val="宋体"/>
        <charset val="134"/>
      </rPr>
      <t>学科竞赛内容</t>
    </r>
  </si>
  <si>
    <r>
      <rPr>
        <b/>
        <sz val="12"/>
        <color rgb="FF000000"/>
        <rFont val="宋体"/>
        <charset val="134"/>
      </rPr>
      <t>科研成果（论文、专利、科研项目奖等）</t>
    </r>
  </si>
  <si>
    <t>比例折算</t>
  </si>
  <si>
    <t>111902010008</t>
  </si>
  <si>
    <t>2019级矿业工程博士</t>
  </si>
  <si>
    <t>李国盛</t>
  </si>
  <si>
    <r>
      <rPr>
        <sz val="11"/>
        <color rgb="FF000000"/>
        <rFont val="宋体"/>
        <charset val="134"/>
      </rPr>
      <t xml:space="preserve">1.在《Advances in Civil Engineering》发表《Study on the Failure Characteristics of Coal Wall Spalling in Thick Coal Seam with Gangue》已见刊(SCI四区一作)+40分  
</t>
    </r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 xml:space="preserve">.安全科技进步奖三等奖，第二完成人，+60分
</t>
    </r>
  </si>
  <si>
    <t>111802010001</t>
  </si>
  <si>
    <t>2018级矿业工程博士</t>
  </si>
  <si>
    <t>安定超</t>
  </si>
  <si>
    <r>
      <rPr>
        <sz val="11"/>
        <color rgb="FF000000"/>
        <rFont val="宋体"/>
        <charset val="134"/>
      </rPr>
      <t>1.在《Engineering Fracture Mechanics</t>
    </r>
    <r>
      <rPr>
        <sz val="11"/>
        <color rgb="FF000000"/>
        <rFont val="宋体"/>
        <charset val="134"/>
      </rPr>
      <t>》发表《</t>
    </r>
    <r>
      <rPr>
        <sz val="11"/>
        <color rgb="FF000000"/>
        <rFont val="宋体"/>
        <charset val="134"/>
      </rPr>
      <t>Research on size effect of fracture toughness of sandstone using the center-cracked circular disc samples</t>
    </r>
    <r>
      <rPr>
        <sz val="11"/>
        <color rgb="FF000000"/>
        <rFont val="宋体"/>
        <charset val="134"/>
      </rPr>
      <t>》已见刊(SCI二区二作)+</t>
    </r>
    <r>
      <rPr>
        <sz val="11"/>
        <color rgb="FF000000"/>
        <rFont val="宋体"/>
        <charset val="134"/>
      </rPr>
      <t xml:space="preserve"> 60</t>
    </r>
    <r>
      <rPr>
        <sz val="11"/>
        <color rgb="FF000000"/>
        <rFont val="宋体"/>
        <charset val="134"/>
      </rPr>
      <t>分  
2.在《岩石力学与工程学报》发表《岩石断裂过程区孕育规律与声发射特征实验研究》已见刊(</t>
    </r>
    <r>
      <rPr>
        <sz val="11"/>
        <color rgb="FF000000"/>
        <rFont val="宋体"/>
        <charset val="134"/>
      </rPr>
      <t>EI</t>
    </r>
    <r>
      <rPr>
        <sz val="11"/>
        <color rgb="FF000000"/>
        <rFont val="宋体"/>
        <charset val="134"/>
      </rPr>
      <t>一作)+</t>
    </r>
    <r>
      <rPr>
        <sz val="11"/>
        <color rgb="FF000000"/>
        <rFont val="宋体"/>
        <charset val="134"/>
      </rPr>
      <t xml:space="preserve"> 30</t>
    </r>
    <r>
      <rPr>
        <sz val="11"/>
        <color rgb="FF000000"/>
        <rFont val="宋体"/>
        <charset val="134"/>
      </rPr>
      <t xml:space="preserve">分
</t>
    </r>
  </si>
  <si>
    <t>211902010002</t>
  </si>
  <si>
    <t>矿业学硕19-1班</t>
  </si>
  <si>
    <t>侯彪</t>
  </si>
  <si>
    <t>互联网+竞赛省三等奖+12
互联网+竞赛省二等奖+16</t>
  </si>
  <si>
    <t>1.《煤炭科学技术》+10分
2.安全科技进步二等奖+70分
3.职业安全健康协会科学技术一等奖+80分
4.四个实用新型专利+26分
5.软件著作权+6分</t>
  </si>
  <si>
    <t>211902020017</t>
  </si>
  <si>
    <t>矿业专硕1901班</t>
  </si>
  <si>
    <t>张洺潞</t>
  </si>
  <si>
    <r>
      <rPr>
        <sz val="11"/>
        <color rgb="FF000000"/>
        <rFont val="宋体"/>
        <charset val="134"/>
      </rPr>
      <t>1.</t>
    </r>
    <r>
      <rPr>
        <sz val="11"/>
        <rFont val="宋体"/>
        <charset val="134"/>
      </rPr>
      <t xml:space="preserve">在《Bioresource Technology》上发表《The mechanisms of biogenic methane metabolism by synergistic biodegradation of coal and corn straw》Sci 一区二作  +70分
2.在《Bioresource Technology》上发表《The metabolic process of methane production by combined fermentation of coal and corn straw》Sci 一区二作 +70分
</t>
    </r>
  </si>
  <si>
    <t>211902010006</t>
  </si>
  <si>
    <t>2019矿业学硕</t>
  </si>
  <si>
    <t>王震</t>
  </si>
  <si>
    <t>1.在PLOS ONE发表《Dynamic fracture mechanics and energy distribution rate response characteristics of coal containing bedding structure》已见刊（SCI三区二作）+45分；                    2.在Shock and Vibration发表《Experimental Investigation on the Tensile and Fracture Properties of Burst-Prone Coal under Quasistatic Condition》已见刊（SCI四区二作）+25分；                              3.在Shock and Vibration发表《Influence of Cyclic Impact Loading and Axial Stress on Dynamic Mechanical Properties of Burst-Prone Coal》已见刊（SCI四区二作）+25分；                          4.在Earth and Environmental Science发表《Influence of water content and maceral composition on the properties of outburst-prone coal: laboratory experiment》已见刊（EI二作）+20分</t>
  </si>
  <si>
    <t>212002020042</t>
  </si>
  <si>
    <r>
      <rPr>
        <sz val="12"/>
        <color rgb="FF000000"/>
        <rFont val="宋体"/>
        <charset val="134"/>
      </rPr>
      <t>交通运输2</t>
    </r>
    <r>
      <rPr>
        <sz val="12"/>
        <color rgb="FF000000"/>
        <rFont val="宋体"/>
        <charset val="134"/>
      </rPr>
      <t>004</t>
    </r>
  </si>
  <si>
    <t>李佳</t>
  </si>
  <si>
    <t>在《Engineering Fracture Mechanics》发表《Damage and failure mechanism of concentric perforated granite under static pressure after alternating action of high temperature and water at different temperatures》已见刊(SCI二区二作)+60分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</si>
</sst>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</numFmts>
  <fonts count="30">
    <font>
      <sz val="11"/>
      <name val="等线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8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4" borderId="6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27" fillId="30" borderId="1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tabSelected="1" zoomScale="85" zoomScaleNormal="85" workbookViewId="0">
      <selection activeCell="A7" sqref="A7:A9"/>
    </sheetView>
  </sheetViews>
  <sheetFormatPr defaultColWidth="9" defaultRowHeight="27.95" customHeight="1"/>
  <cols>
    <col min="1" max="1" width="7.375" style="1" customWidth="1"/>
    <col min="2" max="2" width="18.875" style="2" customWidth="1"/>
    <col min="3" max="3" width="33.0333333333333" style="3" customWidth="1"/>
    <col min="4" max="4" width="9" style="3" customWidth="1"/>
    <col min="5" max="5" width="7.375" style="3" customWidth="1"/>
    <col min="6" max="6" width="8.125" style="3" customWidth="1"/>
    <col min="7" max="7" width="10.875" style="4" customWidth="1"/>
    <col min="8" max="8" width="8" style="3" customWidth="1"/>
    <col min="9" max="9" width="8" style="5" customWidth="1"/>
    <col min="10" max="10" width="7.875" style="5" customWidth="1"/>
    <col min="11" max="11" width="26.4666666666667" style="4" customWidth="1"/>
    <col min="12" max="12" width="7.875" style="3" customWidth="1"/>
    <col min="13" max="13" width="40.5" style="4" customWidth="1"/>
    <col min="14" max="15" width="10.125" style="3" customWidth="1"/>
    <col min="16" max="16" width="11.25" style="6" customWidth="1"/>
    <col min="17" max="16384" width="9" style="7"/>
  </cols>
  <sheetData>
    <row r="1" customHeight="1" spans="1:16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8"/>
    </row>
    <row r="2" ht="34" customHeight="1" spans="1:16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0"/>
      <c r="G2" s="10"/>
      <c r="H2" s="10"/>
      <c r="I2" s="12" t="s">
        <v>6</v>
      </c>
      <c r="J2" s="10"/>
      <c r="K2" s="10"/>
      <c r="L2" s="10"/>
      <c r="M2" s="19" t="s">
        <v>7</v>
      </c>
      <c r="N2" s="20"/>
      <c r="O2" s="21"/>
      <c r="P2" s="22" t="s">
        <v>8</v>
      </c>
    </row>
    <row r="3" ht="36" customHeight="1" spans="1:16">
      <c r="A3" s="10"/>
      <c r="B3" s="11"/>
      <c r="C3" s="10"/>
      <c r="D3" s="10"/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  <c r="K3" s="10" t="s">
        <v>15</v>
      </c>
      <c r="L3" s="10" t="s">
        <v>12</v>
      </c>
      <c r="M3" s="10" t="s">
        <v>16</v>
      </c>
      <c r="N3" s="10" t="s">
        <v>12</v>
      </c>
      <c r="O3" s="12" t="s">
        <v>17</v>
      </c>
      <c r="P3" s="22"/>
    </row>
    <row r="4" customFormat="1" ht="77" customHeight="1" spans="1:16">
      <c r="A4" s="13">
        <v>1</v>
      </c>
      <c r="B4" s="29" t="s">
        <v>18</v>
      </c>
      <c r="C4" s="14" t="s">
        <v>19</v>
      </c>
      <c r="D4" s="14" t="s">
        <v>20</v>
      </c>
      <c r="E4" s="14">
        <v>60</v>
      </c>
      <c r="F4" s="14">
        <v>0</v>
      </c>
      <c r="G4" s="14">
        <v>0</v>
      </c>
      <c r="H4" s="14">
        <v>60</v>
      </c>
      <c r="I4" s="14">
        <v>88</v>
      </c>
      <c r="J4" s="14">
        <v>0</v>
      </c>
      <c r="K4" s="14">
        <v>0</v>
      </c>
      <c r="L4" s="14">
        <v>88</v>
      </c>
      <c r="M4" s="23" t="s">
        <v>21</v>
      </c>
      <c r="N4" s="14">
        <v>100</v>
      </c>
      <c r="O4" s="14">
        <v>100</v>
      </c>
      <c r="P4" s="24">
        <f>H4*0.1+L4*0.25+N4*0.65</f>
        <v>93</v>
      </c>
    </row>
    <row r="5" customFormat="1" ht="111" customHeight="1" spans="1:16">
      <c r="A5" s="13">
        <v>2</v>
      </c>
      <c r="B5" s="30" t="s">
        <v>22</v>
      </c>
      <c r="C5" s="14" t="s">
        <v>23</v>
      </c>
      <c r="D5" s="14" t="s">
        <v>24</v>
      </c>
      <c r="E5" s="14">
        <v>60</v>
      </c>
      <c r="F5" s="14">
        <v>0</v>
      </c>
      <c r="G5" s="14">
        <v>0</v>
      </c>
      <c r="H5" s="14">
        <v>60</v>
      </c>
      <c r="I5" s="14">
        <v>89</v>
      </c>
      <c r="J5" s="14">
        <v>0</v>
      </c>
      <c r="K5" s="14">
        <v>0</v>
      </c>
      <c r="L5" s="14">
        <v>89</v>
      </c>
      <c r="M5" s="23" t="s">
        <v>25</v>
      </c>
      <c r="N5" s="14">
        <v>90</v>
      </c>
      <c r="O5" s="14">
        <v>90</v>
      </c>
      <c r="P5" s="25">
        <f>H5*0.1+L5*0.25+N5*0.65</f>
        <v>86.75</v>
      </c>
    </row>
    <row r="6" customFormat="1" ht="111" customHeight="1" spans="1:16">
      <c r="A6" s="13">
        <v>3</v>
      </c>
      <c r="B6" s="29" t="s">
        <v>26</v>
      </c>
      <c r="C6" s="14" t="s">
        <v>27</v>
      </c>
      <c r="D6" s="14" t="s">
        <v>28</v>
      </c>
      <c r="E6" s="14">
        <v>60</v>
      </c>
      <c r="F6" s="14">
        <v>0</v>
      </c>
      <c r="G6" s="14">
        <v>0</v>
      </c>
      <c r="H6" s="14">
        <v>60</v>
      </c>
      <c r="I6" s="14">
        <v>88</v>
      </c>
      <c r="J6" s="14">
        <v>20</v>
      </c>
      <c r="K6" s="14" t="s">
        <v>29</v>
      </c>
      <c r="L6" s="14">
        <v>90.4</v>
      </c>
      <c r="M6" s="26" t="s">
        <v>30</v>
      </c>
      <c r="N6" s="14">
        <v>192</v>
      </c>
      <c r="O6" s="14">
        <v>100</v>
      </c>
      <c r="P6" s="27">
        <f>H6*0.1+L6*0.25+O6*0.65</f>
        <v>93.6</v>
      </c>
    </row>
    <row r="7" customFormat="1" ht="113" customHeight="1" spans="1:16">
      <c r="A7" s="13">
        <v>4</v>
      </c>
      <c r="B7" s="29" t="s">
        <v>31</v>
      </c>
      <c r="C7" s="14" t="s">
        <v>32</v>
      </c>
      <c r="D7" s="14" t="s">
        <v>33</v>
      </c>
      <c r="E7" s="14">
        <v>60</v>
      </c>
      <c r="F7" s="14">
        <v>0</v>
      </c>
      <c r="G7" s="14">
        <v>0</v>
      </c>
      <c r="H7" s="14">
        <f>F7+E7</f>
        <v>60</v>
      </c>
      <c r="I7" s="14">
        <v>86</v>
      </c>
      <c r="J7" s="14">
        <v>0</v>
      </c>
      <c r="K7" s="14">
        <v>0</v>
      </c>
      <c r="L7" s="14">
        <v>68.8</v>
      </c>
      <c r="M7" s="23" t="s">
        <v>34</v>
      </c>
      <c r="N7" s="14">
        <v>140</v>
      </c>
      <c r="O7" s="14">
        <v>72.92</v>
      </c>
      <c r="P7" s="27">
        <f>H7*0.1+L7*0.25+O7*0.65</f>
        <v>70.598</v>
      </c>
    </row>
    <row r="8" ht="316" customHeight="1" spans="1:17">
      <c r="A8" s="13">
        <v>5</v>
      </c>
      <c r="B8" s="29" t="s">
        <v>35</v>
      </c>
      <c r="C8" s="14" t="s">
        <v>36</v>
      </c>
      <c r="D8" s="14" t="s">
        <v>37</v>
      </c>
      <c r="E8" s="14">
        <v>60</v>
      </c>
      <c r="F8" s="14">
        <v>0</v>
      </c>
      <c r="G8" s="14">
        <v>0</v>
      </c>
      <c r="H8" s="14">
        <v>60</v>
      </c>
      <c r="I8" s="14">
        <v>82</v>
      </c>
      <c r="J8" s="14">
        <v>0</v>
      </c>
      <c r="K8" s="14">
        <v>0</v>
      </c>
      <c r="L8" s="14">
        <v>65.6</v>
      </c>
      <c r="M8" s="26" t="s">
        <v>38</v>
      </c>
      <c r="N8" s="14">
        <v>115</v>
      </c>
      <c r="O8" s="14">
        <v>59.9</v>
      </c>
      <c r="P8" s="27">
        <f>H8*0.1+L8*0.25+O8*0.65</f>
        <v>61.335</v>
      </c>
      <c r="Q8" s="28">
        <v>3</v>
      </c>
    </row>
    <row r="9" ht="87" customHeight="1" spans="1:17">
      <c r="A9" s="13">
        <v>6</v>
      </c>
      <c r="B9" s="16" t="s">
        <v>39</v>
      </c>
      <c r="C9" s="14" t="s">
        <v>40</v>
      </c>
      <c r="D9" s="14" t="s">
        <v>41</v>
      </c>
      <c r="E9" s="14">
        <v>60</v>
      </c>
      <c r="F9" s="14">
        <v>0</v>
      </c>
      <c r="G9" s="14">
        <v>0</v>
      </c>
      <c r="H9" s="14">
        <f>F9+E9</f>
        <v>60</v>
      </c>
      <c r="I9" s="14">
        <v>89</v>
      </c>
      <c r="J9" s="14">
        <v>0</v>
      </c>
      <c r="K9" s="14">
        <v>0</v>
      </c>
      <c r="L9" s="14">
        <f>I9*0.8+J9</f>
        <v>71.2</v>
      </c>
      <c r="M9" s="23" t="s">
        <v>42</v>
      </c>
      <c r="N9" s="14">
        <v>60</v>
      </c>
      <c r="O9" s="14">
        <v>31.25</v>
      </c>
      <c r="P9" s="27">
        <f>H9*0.1+L9*0.25+O9*0.65</f>
        <v>44.1125</v>
      </c>
      <c r="Q9" s="17"/>
    </row>
    <row r="10" customHeight="1" spans="1:1">
      <c r="A10" s="17"/>
    </row>
    <row r="14" ht="14.25" spans="1:1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P14"/>
    </row>
  </sheetData>
  <autoFilter ref="A2:P9">
    <extLst/>
  </autoFilter>
  <mergeCells count="9">
    <mergeCell ref="A1:P1"/>
    <mergeCell ref="E2:H2"/>
    <mergeCell ref="I2:L2"/>
    <mergeCell ref="M2:O2"/>
    <mergeCell ref="A2:A3"/>
    <mergeCell ref="B2:B3"/>
    <mergeCell ref="C2:C3"/>
    <mergeCell ref="D2:D3"/>
    <mergeCell ref="P2:P3"/>
  </mergeCells>
  <pageMargins left="0.7" right="0.7" top="0.75" bottom="0.75" header="0.3" footer="0.3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✎  丛雯雯  ﹏๓₯㎕ด้้้้้็็็็็้้้้้็็็็็</cp:lastModifiedBy>
  <dcterms:created xsi:type="dcterms:W3CDTF">2020-09-20T02:21:00Z</dcterms:created>
  <dcterms:modified xsi:type="dcterms:W3CDTF">2021-10-16T05:13:17Z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F1C3737DFD10450AAE79DDFE989CD8DB</vt:lpwstr>
  </property>
</Properties>
</file>